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0" windowHeight="13170"/>
  </bookViews>
  <sheets>
    <sheet name="Лист1" sheetId="17" r:id="rId1"/>
  </sheets>
  <calcPr calcId="145621"/>
</workbook>
</file>

<file path=xl/calcChain.xml><?xml version="1.0" encoding="utf-8"?>
<calcChain xmlns="http://schemas.openxmlformats.org/spreadsheetml/2006/main">
  <c r="F29" i="17" l="1"/>
  <c r="F41" i="17"/>
  <c r="H9" i="17"/>
  <c r="H12" i="17" s="1"/>
  <c r="I9" i="17"/>
  <c r="I12" i="17" s="1"/>
  <c r="F43" i="17"/>
  <c r="F42" i="17"/>
  <c r="F40" i="17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5" i="17"/>
  <c r="F6" i="17"/>
  <c r="F4" i="17"/>
  <c r="F48" i="17" l="1"/>
  <c r="F50" i="17"/>
</calcChain>
</file>

<file path=xl/sharedStrings.xml><?xml version="1.0" encoding="utf-8"?>
<sst xmlns="http://schemas.openxmlformats.org/spreadsheetml/2006/main" count="104" uniqueCount="65">
  <si>
    <t>№ п/п</t>
  </si>
  <si>
    <t>Товар</t>
  </si>
  <si>
    <t>Ед. изм</t>
  </si>
  <si>
    <t>Цена</t>
  </si>
  <si>
    <t>Сумма</t>
  </si>
  <si>
    <t>Кол-во</t>
  </si>
  <si>
    <t>Картофель</t>
  </si>
  <si>
    <t>кг</t>
  </si>
  <si>
    <t>шт</t>
  </si>
  <si>
    <t>л</t>
  </si>
  <si>
    <t>месяц</t>
  </si>
  <si>
    <t>итого</t>
  </si>
  <si>
    <t>Предварительный расчет для горячего питания - 61руб. На 1реб.</t>
  </si>
  <si>
    <t>Хлеб пшеничный</t>
  </si>
  <si>
    <t>Мука пшеничная</t>
  </si>
  <si>
    <t>Макаронные изделия</t>
  </si>
  <si>
    <t>горох</t>
  </si>
  <si>
    <t>рис</t>
  </si>
  <si>
    <t>крупа гречневая</t>
  </si>
  <si>
    <t>крупа манная</t>
  </si>
  <si>
    <t>капуста</t>
  </si>
  <si>
    <t>лук</t>
  </si>
  <si>
    <t>морковь</t>
  </si>
  <si>
    <t>свекла</t>
  </si>
  <si>
    <t>огурцы</t>
  </si>
  <si>
    <t>помидоры</t>
  </si>
  <si>
    <t>яблоки</t>
  </si>
  <si>
    <t>груши</t>
  </si>
  <si>
    <t>Бананы</t>
  </si>
  <si>
    <t>Виноград</t>
  </si>
  <si>
    <t>Сок абрикосовый</t>
  </si>
  <si>
    <t>Сок персиковый</t>
  </si>
  <si>
    <t>Фрукты сухие</t>
  </si>
  <si>
    <t>Сахар</t>
  </si>
  <si>
    <t>пряники</t>
  </si>
  <si>
    <t>печенье</t>
  </si>
  <si>
    <t>Какао  250гр</t>
  </si>
  <si>
    <t>Чай</t>
  </si>
  <si>
    <t>Мясо</t>
  </si>
  <si>
    <t>Птица</t>
  </si>
  <si>
    <t>Рыба-филе</t>
  </si>
  <si>
    <t>сардельки</t>
  </si>
  <si>
    <t>сосиски</t>
  </si>
  <si>
    <t>Молоко</t>
  </si>
  <si>
    <t>йогурт (125г)</t>
  </si>
  <si>
    <t>Творог (не более 9%) 250гр</t>
  </si>
  <si>
    <t>Сметана</t>
  </si>
  <si>
    <t>Сыр</t>
  </si>
  <si>
    <t>Масло сливочное</t>
  </si>
  <si>
    <t>Масло растительное</t>
  </si>
  <si>
    <t>Яйцо (штук)</t>
  </si>
  <si>
    <t>Соль</t>
  </si>
  <si>
    <t>Дрожжи 100гр</t>
  </si>
  <si>
    <t>Итого</t>
  </si>
  <si>
    <t>кол-во дней 1класс</t>
  </si>
  <si>
    <t xml:space="preserve">кол-во детей </t>
  </si>
  <si>
    <t>кол-во дней 2,3,4 класс</t>
  </si>
  <si>
    <t>Всего</t>
  </si>
  <si>
    <t>январь</t>
  </si>
  <si>
    <t>февраль</t>
  </si>
  <si>
    <t>март</t>
  </si>
  <si>
    <t>апрель</t>
  </si>
  <si>
    <t>май</t>
  </si>
  <si>
    <t>пшено(пшенич. кр)</t>
  </si>
  <si>
    <t>ГКОУ РД "Новомуслахская СОШ Рутульского района"      колличество -38      уч.       Из них 1класс - 9   уч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</si>
</sst>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0" fontId="3" fillId="0" borderId="1" xfId="1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0" fillId="0" borderId="1" xfId="1" applyNumberFormat="1" applyFont="1" applyBorder="1" applyAlignment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5" fillId="0" borderId="1" xfId="1" applyNumberFormat="1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7" fillId="3" borderId="1" xfId="0" applyFont="1" applyFill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/>
    <xf numFmtId="2" fontId="0" fillId="0" borderId="1" xfId="0" applyNumberFormat="1" applyBorder="1" applyProtection="1"/>
    <xf numFmtId="0" fontId="0" fillId="2" borderId="1" xfId="0" applyFill="1" applyBorder="1" applyProtection="1"/>
    <xf numFmtId="0" fontId="0" fillId="0" borderId="0" xfId="0" applyAlignment="1" applyProtection="1">
      <alignment horizontal="right"/>
      <protection locked="0"/>
    </xf>
    <xf numFmtId="2" fontId="0" fillId="0" borderId="1" xfId="1" applyNumberFormat="1" applyFont="1" applyBorder="1" applyAlignment="1" applyProtection="1">
      <alignment vertical="center" wrapText="1"/>
    </xf>
    <xf numFmtId="0" fontId="0" fillId="0" borderId="1" xfId="0" applyBorder="1" applyProtection="1"/>
    <xf numFmtId="2" fontId="0" fillId="2" borderId="1" xfId="1" applyNumberFormat="1" applyFont="1" applyFill="1" applyBorder="1" applyAlignment="1" applyProtection="1">
      <alignment vertical="center" wrapText="1"/>
    </xf>
    <xf numFmtId="2" fontId="1" fillId="0" borderId="1" xfId="1" applyNumberFormat="1" applyFont="1" applyBorder="1" applyAlignment="1" applyProtection="1">
      <alignment vertical="center" wrapText="1"/>
    </xf>
    <xf numFmtId="2" fontId="0" fillId="2" borderId="1" xfId="0" applyNumberFormat="1" applyFill="1" applyBorder="1" applyAlignment="1" applyProtection="1">
      <alignment vertical="center" wrapText="1"/>
    </xf>
    <xf numFmtId="2" fontId="0" fillId="2" borderId="1" xfId="0" applyNumberFormat="1" applyFill="1" applyBorder="1" applyProtection="1"/>
    <xf numFmtId="164" fontId="0" fillId="0" borderId="1" xfId="0" applyNumberFormat="1" applyBorder="1" applyProtection="1"/>
    <xf numFmtId="0" fontId="2" fillId="0" borderId="0" xfId="0" applyFont="1" applyAlignment="1" applyProtection="1">
      <alignment horizontal="center"/>
      <protection locked="0"/>
    </xf>
    <xf numFmtId="0" fontId="4" fillId="0" borderId="0" xfId="0" quotePrefix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 wrapText="1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2" fontId="4" fillId="0" borderId="3" xfId="0" applyNumberFormat="1" applyFont="1" applyBorder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C21" sqref="C21"/>
    </sheetView>
  </sheetViews>
  <sheetFormatPr defaultColWidth="9.140625" defaultRowHeight="15" x14ac:dyDescent="0.25"/>
  <cols>
    <col min="1" max="1" width="4.5703125" style="1" customWidth="1"/>
    <col min="2" max="2" width="23.5703125" style="1" customWidth="1"/>
    <col min="3" max="3" width="10.42578125" style="1" customWidth="1"/>
    <col min="4" max="4" width="6.85546875" style="1" customWidth="1"/>
    <col min="5" max="5" width="10.7109375" style="1" customWidth="1"/>
    <col min="6" max="6" width="14.7109375" style="1" customWidth="1"/>
    <col min="7" max="16384" width="9.140625" style="1"/>
  </cols>
  <sheetData>
    <row r="1" spans="1:9" x14ac:dyDescent="0.25">
      <c r="A1" s="33" t="s">
        <v>12</v>
      </c>
      <c r="B1" s="33"/>
      <c r="C1" s="33"/>
      <c r="D1" s="33"/>
      <c r="E1" s="33"/>
      <c r="F1" s="33"/>
    </row>
    <row r="2" spans="1:9" x14ac:dyDescent="0.25">
      <c r="A2" s="34" t="s">
        <v>64</v>
      </c>
      <c r="B2" s="35"/>
      <c r="C2" s="35"/>
      <c r="D2" s="35"/>
      <c r="E2" s="35"/>
      <c r="F2" s="35"/>
      <c r="G2" s="35"/>
      <c r="H2" s="35"/>
      <c r="I2" s="35"/>
    </row>
    <row r="3" spans="1:9" ht="60" x14ac:dyDescent="0.25">
      <c r="A3" s="2" t="s">
        <v>0</v>
      </c>
      <c r="B3" s="2" t="s">
        <v>1</v>
      </c>
      <c r="C3" s="2" t="s">
        <v>5</v>
      </c>
      <c r="D3" s="2" t="s">
        <v>2</v>
      </c>
      <c r="E3" s="2" t="s">
        <v>3</v>
      </c>
      <c r="F3" s="2" t="s">
        <v>4</v>
      </c>
      <c r="G3" s="3" t="s">
        <v>10</v>
      </c>
      <c r="H3" s="4" t="s">
        <v>54</v>
      </c>
      <c r="I3" s="5" t="s">
        <v>56</v>
      </c>
    </row>
    <row r="4" spans="1:9" ht="15.75" x14ac:dyDescent="0.25">
      <c r="A4" s="6">
        <v>1</v>
      </c>
      <c r="B4" s="7" t="s">
        <v>13</v>
      </c>
      <c r="C4" s="8">
        <v>445</v>
      </c>
      <c r="D4" s="9" t="s">
        <v>7</v>
      </c>
      <c r="E4" s="26">
        <v>35.28</v>
      </c>
      <c r="F4" s="10">
        <f>C4*E4</f>
        <v>15699.6</v>
      </c>
      <c r="G4" s="11" t="s">
        <v>58</v>
      </c>
      <c r="H4" s="12">
        <v>15</v>
      </c>
      <c r="I4" s="12">
        <v>18</v>
      </c>
    </row>
    <row r="5" spans="1:9" ht="15.75" x14ac:dyDescent="0.25">
      <c r="A5" s="6">
        <v>2</v>
      </c>
      <c r="B5" s="7" t="s">
        <v>14</v>
      </c>
      <c r="C5" s="8">
        <v>30</v>
      </c>
      <c r="D5" s="9" t="s">
        <v>7</v>
      </c>
      <c r="E5" s="26">
        <v>40.700000000000003</v>
      </c>
      <c r="F5" s="10">
        <f t="shared" ref="F5:F6" si="0">C5*E5</f>
        <v>1221</v>
      </c>
      <c r="G5" s="11" t="s">
        <v>59</v>
      </c>
      <c r="H5" s="12">
        <v>14</v>
      </c>
      <c r="I5" s="12">
        <v>23</v>
      </c>
    </row>
    <row r="6" spans="1:9" ht="17.25" customHeight="1" x14ac:dyDescent="0.25">
      <c r="A6" s="6">
        <v>3</v>
      </c>
      <c r="B6" s="7" t="s">
        <v>15</v>
      </c>
      <c r="C6" s="8">
        <v>50</v>
      </c>
      <c r="D6" s="9" t="s">
        <v>7</v>
      </c>
      <c r="E6" s="26">
        <v>84.77</v>
      </c>
      <c r="F6" s="10">
        <f t="shared" si="0"/>
        <v>4238.5</v>
      </c>
      <c r="G6" s="11" t="s">
        <v>60</v>
      </c>
      <c r="H6" s="12">
        <v>14</v>
      </c>
      <c r="I6" s="12">
        <v>17</v>
      </c>
    </row>
    <row r="7" spans="1:9" ht="17.25" customHeight="1" x14ac:dyDescent="0.25">
      <c r="A7" s="6">
        <v>4</v>
      </c>
      <c r="B7" s="7" t="s">
        <v>16</v>
      </c>
      <c r="C7" s="8">
        <v>20</v>
      </c>
      <c r="D7" s="9" t="s">
        <v>7</v>
      </c>
      <c r="E7" s="28">
        <v>71.42</v>
      </c>
      <c r="F7" s="10">
        <f t="shared" ref="F7:F43" si="1">C7*E7</f>
        <v>1428.4</v>
      </c>
      <c r="G7" s="11" t="s">
        <v>61</v>
      </c>
      <c r="H7" s="12">
        <v>22</v>
      </c>
      <c r="I7" s="12">
        <v>26</v>
      </c>
    </row>
    <row r="8" spans="1:9" ht="15.75" x14ac:dyDescent="0.25">
      <c r="A8" s="6">
        <v>5</v>
      </c>
      <c r="B8" s="7" t="s">
        <v>17</v>
      </c>
      <c r="C8" s="8">
        <v>40</v>
      </c>
      <c r="D8" s="9" t="s">
        <v>7</v>
      </c>
      <c r="E8" s="26">
        <v>67.709999999999994</v>
      </c>
      <c r="F8" s="10">
        <f t="shared" si="1"/>
        <v>2708.3999999999996</v>
      </c>
      <c r="G8" s="11" t="s">
        <v>62</v>
      </c>
      <c r="H8" s="12">
        <v>15</v>
      </c>
      <c r="I8" s="12">
        <v>22</v>
      </c>
    </row>
    <row r="9" spans="1:9" ht="15.75" x14ac:dyDescent="0.25">
      <c r="A9" s="6">
        <v>6</v>
      </c>
      <c r="B9" s="7" t="s">
        <v>18</v>
      </c>
      <c r="C9" s="8">
        <v>30</v>
      </c>
      <c r="D9" s="9" t="s">
        <v>7</v>
      </c>
      <c r="E9" s="26">
        <v>83.28</v>
      </c>
      <c r="F9" s="10">
        <f t="shared" si="1"/>
        <v>2498.4</v>
      </c>
      <c r="G9" s="11" t="s">
        <v>11</v>
      </c>
      <c r="H9" s="12">
        <f>H4+H5+H6+H7+H8</f>
        <v>80</v>
      </c>
      <c r="I9" s="12">
        <f>I4+I5+I6+I7+I8</f>
        <v>106</v>
      </c>
    </row>
    <row r="10" spans="1:9" ht="15.75" x14ac:dyDescent="0.25">
      <c r="A10" s="6">
        <v>7</v>
      </c>
      <c r="B10" s="7" t="s">
        <v>19</v>
      </c>
      <c r="C10" s="8"/>
      <c r="D10" s="9" t="s">
        <v>7</v>
      </c>
      <c r="E10" s="28">
        <v>44.39</v>
      </c>
      <c r="F10" s="10">
        <f t="shared" si="1"/>
        <v>0</v>
      </c>
      <c r="G10" s="36" t="s">
        <v>55</v>
      </c>
      <c r="H10" s="37"/>
      <c r="I10" s="38"/>
    </row>
    <row r="11" spans="1:9" ht="15.75" x14ac:dyDescent="0.25">
      <c r="A11" s="6">
        <v>8</v>
      </c>
      <c r="B11" s="7" t="s">
        <v>63</v>
      </c>
      <c r="C11" s="8">
        <v>29</v>
      </c>
      <c r="D11" s="9" t="s">
        <v>7</v>
      </c>
      <c r="E11" s="26">
        <v>56.84</v>
      </c>
      <c r="F11" s="10">
        <f t="shared" si="1"/>
        <v>1648.3600000000001</v>
      </c>
      <c r="G11" s="36"/>
      <c r="H11" s="13">
        <v>9</v>
      </c>
      <c r="I11" s="14">
        <v>29</v>
      </c>
    </row>
    <row r="12" spans="1:9" ht="15.75" x14ac:dyDescent="0.25">
      <c r="A12" s="6">
        <v>9</v>
      </c>
      <c r="B12" s="7" t="s">
        <v>6</v>
      </c>
      <c r="C12" s="8">
        <v>100</v>
      </c>
      <c r="D12" s="9" t="s">
        <v>7</v>
      </c>
      <c r="E12" s="26">
        <v>28.54</v>
      </c>
      <c r="F12" s="10">
        <f t="shared" si="1"/>
        <v>2854</v>
      </c>
      <c r="H12" s="22">
        <f>H9*H11</f>
        <v>720</v>
      </c>
      <c r="I12" s="22">
        <f>I9*I11</f>
        <v>3074</v>
      </c>
    </row>
    <row r="13" spans="1:9" ht="15.75" x14ac:dyDescent="0.25">
      <c r="A13" s="6">
        <v>10</v>
      </c>
      <c r="B13" s="7" t="s">
        <v>20</v>
      </c>
      <c r="C13" s="8">
        <v>25</v>
      </c>
      <c r="D13" s="9" t="s">
        <v>7</v>
      </c>
      <c r="E13" s="26">
        <v>20.74</v>
      </c>
      <c r="F13" s="10">
        <f t="shared" si="1"/>
        <v>518.5</v>
      </c>
    </row>
    <row r="14" spans="1:9" ht="15.75" x14ac:dyDescent="0.25">
      <c r="A14" s="6">
        <v>11</v>
      </c>
      <c r="B14" s="7" t="s">
        <v>21</v>
      </c>
      <c r="C14" s="8">
        <v>25</v>
      </c>
      <c r="D14" s="9" t="s">
        <v>7</v>
      </c>
      <c r="E14" s="29">
        <v>23.04</v>
      </c>
      <c r="F14" s="10">
        <f t="shared" si="1"/>
        <v>576</v>
      </c>
    </row>
    <row r="15" spans="1:9" ht="15.75" x14ac:dyDescent="0.25">
      <c r="A15" s="6">
        <v>12</v>
      </c>
      <c r="B15" s="7" t="s">
        <v>22</v>
      </c>
      <c r="C15" s="8">
        <v>20</v>
      </c>
      <c r="D15" s="9" t="s">
        <v>8</v>
      </c>
      <c r="E15" s="26">
        <v>28.98</v>
      </c>
      <c r="F15" s="10">
        <f t="shared" si="1"/>
        <v>579.6</v>
      </c>
    </row>
    <row r="16" spans="1:9" ht="15.75" x14ac:dyDescent="0.25">
      <c r="A16" s="6">
        <v>13</v>
      </c>
      <c r="B16" s="7" t="s">
        <v>23</v>
      </c>
      <c r="C16" s="8">
        <v>10</v>
      </c>
      <c r="D16" s="9" t="s">
        <v>8</v>
      </c>
      <c r="E16" s="28">
        <v>28.02</v>
      </c>
      <c r="F16" s="10">
        <f t="shared" si="1"/>
        <v>280.2</v>
      </c>
    </row>
    <row r="17" spans="1:6" ht="15.75" x14ac:dyDescent="0.25">
      <c r="A17" s="6">
        <v>14</v>
      </c>
      <c r="B17" s="7" t="s">
        <v>24</v>
      </c>
      <c r="C17" s="8">
        <v>40</v>
      </c>
      <c r="D17" s="9" t="s">
        <v>7</v>
      </c>
      <c r="E17" s="26">
        <v>86.14</v>
      </c>
      <c r="F17" s="10">
        <f t="shared" si="1"/>
        <v>3445.6</v>
      </c>
    </row>
    <row r="18" spans="1:6" ht="15.75" x14ac:dyDescent="0.25">
      <c r="A18" s="6">
        <v>15</v>
      </c>
      <c r="B18" s="7" t="s">
        <v>25</v>
      </c>
      <c r="C18" s="8">
        <v>60</v>
      </c>
      <c r="D18" s="9" t="s">
        <v>8</v>
      </c>
      <c r="E18" s="26">
        <v>86.16</v>
      </c>
      <c r="F18" s="10">
        <f t="shared" si="1"/>
        <v>5169.5999999999995</v>
      </c>
    </row>
    <row r="19" spans="1:6" ht="15.75" x14ac:dyDescent="0.25">
      <c r="A19" s="6">
        <v>16</v>
      </c>
      <c r="B19" s="7" t="s">
        <v>26</v>
      </c>
      <c r="C19" s="8">
        <v>125</v>
      </c>
      <c r="D19" s="9" t="s">
        <v>7</v>
      </c>
      <c r="E19" s="26">
        <v>75.84</v>
      </c>
      <c r="F19" s="10">
        <f t="shared" si="1"/>
        <v>9480</v>
      </c>
    </row>
    <row r="20" spans="1:6" ht="15.75" x14ac:dyDescent="0.25">
      <c r="A20" s="6">
        <v>17</v>
      </c>
      <c r="B20" s="7" t="s">
        <v>27</v>
      </c>
      <c r="C20" s="8"/>
      <c r="D20" s="9" t="s">
        <v>7</v>
      </c>
      <c r="E20" s="28">
        <v>121.25</v>
      </c>
      <c r="F20" s="10">
        <f t="shared" si="1"/>
        <v>0</v>
      </c>
    </row>
    <row r="21" spans="1:6" ht="15.75" x14ac:dyDescent="0.25">
      <c r="A21" s="6">
        <v>18</v>
      </c>
      <c r="B21" s="7" t="s">
        <v>28</v>
      </c>
      <c r="C21" s="15"/>
      <c r="D21" s="9" t="s">
        <v>7</v>
      </c>
      <c r="E21" s="30">
        <v>87.08</v>
      </c>
      <c r="F21" s="10">
        <f t="shared" si="1"/>
        <v>0</v>
      </c>
    </row>
    <row r="22" spans="1:6" ht="15.75" x14ac:dyDescent="0.25">
      <c r="A22" s="6">
        <v>19</v>
      </c>
      <c r="B22" s="7" t="s">
        <v>29</v>
      </c>
      <c r="C22" s="16"/>
      <c r="D22" s="9" t="s">
        <v>7</v>
      </c>
      <c r="E22" s="31">
        <v>74.709999999999994</v>
      </c>
      <c r="F22" s="10">
        <f t="shared" si="1"/>
        <v>0</v>
      </c>
    </row>
    <row r="23" spans="1:6" ht="15.75" x14ac:dyDescent="0.25">
      <c r="A23" s="6">
        <v>20</v>
      </c>
      <c r="B23" s="7" t="s">
        <v>30</v>
      </c>
      <c r="C23" s="16">
        <v>90</v>
      </c>
      <c r="D23" s="9" t="s">
        <v>9</v>
      </c>
      <c r="E23" s="31">
        <v>74.849999999999994</v>
      </c>
      <c r="F23" s="10">
        <f t="shared" si="1"/>
        <v>6736.4999999999991</v>
      </c>
    </row>
    <row r="24" spans="1:6" ht="15.75" x14ac:dyDescent="0.25">
      <c r="A24" s="6">
        <v>21</v>
      </c>
      <c r="B24" s="7" t="s">
        <v>31</v>
      </c>
      <c r="C24" s="16"/>
      <c r="D24" s="9" t="s">
        <v>9</v>
      </c>
      <c r="E24" s="31">
        <v>74.849999999999994</v>
      </c>
      <c r="F24" s="10">
        <f t="shared" si="1"/>
        <v>0</v>
      </c>
    </row>
    <row r="25" spans="1:6" ht="15.75" x14ac:dyDescent="0.25">
      <c r="A25" s="6">
        <v>22</v>
      </c>
      <c r="B25" s="7" t="s">
        <v>32</v>
      </c>
      <c r="C25" s="16"/>
      <c r="D25" s="9" t="s">
        <v>7</v>
      </c>
      <c r="E25" s="31">
        <v>309.69</v>
      </c>
      <c r="F25" s="10">
        <f t="shared" si="1"/>
        <v>0</v>
      </c>
    </row>
    <row r="26" spans="1:6" ht="15.75" x14ac:dyDescent="0.25">
      <c r="A26" s="6">
        <v>23</v>
      </c>
      <c r="B26" s="7" t="s">
        <v>33</v>
      </c>
      <c r="C26" s="16">
        <v>50</v>
      </c>
      <c r="D26" s="9" t="s">
        <v>7</v>
      </c>
      <c r="E26" s="23">
        <v>51.51</v>
      </c>
      <c r="F26" s="10">
        <f t="shared" si="1"/>
        <v>2575.5</v>
      </c>
    </row>
    <row r="27" spans="1:6" ht="15.75" x14ac:dyDescent="0.25">
      <c r="A27" s="6">
        <v>24</v>
      </c>
      <c r="B27" s="7" t="s">
        <v>34</v>
      </c>
      <c r="C27" s="11">
        <v>30</v>
      </c>
      <c r="D27" s="9" t="s">
        <v>7</v>
      </c>
      <c r="E27" s="31">
        <v>102.17</v>
      </c>
      <c r="F27" s="10">
        <f t="shared" si="1"/>
        <v>3065.1</v>
      </c>
    </row>
    <row r="28" spans="1:6" ht="15.75" x14ac:dyDescent="0.25">
      <c r="A28" s="6">
        <v>25</v>
      </c>
      <c r="B28" s="7" t="s">
        <v>35</v>
      </c>
      <c r="C28" s="11">
        <v>30</v>
      </c>
      <c r="D28" s="9" t="s">
        <v>7</v>
      </c>
      <c r="E28" s="31">
        <v>148.84</v>
      </c>
      <c r="F28" s="10">
        <f t="shared" si="1"/>
        <v>4465.2</v>
      </c>
    </row>
    <row r="29" spans="1:6" ht="15.75" x14ac:dyDescent="0.25">
      <c r="A29" s="11">
        <v>27</v>
      </c>
      <c r="B29" s="7" t="s">
        <v>36</v>
      </c>
      <c r="C29" s="11">
        <v>5</v>
      </c>
      <c r="D29" s="9" t="s">
        <v>7</v>
      </c>
      <c r="E29" s="31">
        <v>613.37</v>
      </c>
      <c r="F29" s="10">
        <f t="shared" si="1"/>
        <v>3066.85</v>
      </c>
    </row>
    <row r="30" spans="1:6" ht="15.75" x14ac:dyDescent="0.25">
      <c r="A30" s="11">
        <v>28</v>
      </c>
      <c r="B30" s="7" t="s">
        <v>37</v>
      </c>
      <c r="C30" s="11">
        <v>5</v>
      </c>
      <c r="D30" s="9" t="s">
        <v>7</v>
      </c>
      <c r="E30" s="23">
        <v>879.44</v>
      </c>
      <c r="F30" s="10">
        <f t="shared" si="1"/>
        <v>4397.2000000000007</v>
      </c>
    </row>
    <row r="31" spans="1:6" ht="15.75" x14ac:dyDescent="0.25">
      <c r="A31" s="11">
        <v>29</v>
      </c>
      <c r="B31" s="7" t="s">
        <v>38</v>
      </c>
      <c r="C31" s="11">
        <v>100</v>
      </c>
      <c r="D31" s="9" t="s">
        <v>7</v>
      </c>
      <c r="E31" s="23">
        <v>333.59</v>
      </c>
      <c r="F31" s="10">
        <f t="shared" si="1"/>
        <v>33359</v>
      </c>
    </row>
    <row r="32" spans="1:6" ht="15.75" x14ac:dyDescent="0.25">
      <c r="A32" s="11">
        <v>30</v>
      </c>
      <c r="B32" s="7" t="s">
        <v>39</v>
      </c>
      <c r="C32" s="11">
        <v>100</v>
      </c>
      <c r="D32" s="9" t="s">
        <v>7</v>
      </c>
      <c r="E32" s="23">
        <v>146.54</v>
      </c>
      <c r="F32" s="10">
        <f t="shared" si="1"/>
        <v>14654</v>
      </c>
    </row>
    <row r="33" spans="1:7" ht="15.75" x14ac:dyDescent="0.25">
      <c r="A33" s="11">
        <v>31</v>
      </c>
      <c r="B33" s="7" t="s">
        <v>40</v>
      </c>
      <c r="C33" s="11">
        <v>60</v>
      </c>
      <c r="D33" s="9" t="s">
        <v>7</v>
      </c>
      <c r="E33" s="23">
        <v>210</v>
      </c>
      <c r="F33" s="10">
        <f t="shared" si="1"/>
        <v>12600</v>
      </c>
    </row>
    <row r="34" spans="1:7" ht="15.75" x14ac:dyDescent="0.25">
      <c r="A34" s="11">
        <v>32</v>
      </c>
      <c r="B34" s="7" t="s">
        <v>41</v>
      </c>
      <c r="C34" s="11"/>
      <c r="D34" s="9" t="s">
        <v>7</v>
      </c>
      <c r="E34" s="23">
        <v>334.51</v>
      </c>
      <c r="F34" s="10">
        <f t="shared" si="1"/>
        <v>0</v>
      </c>
    </row>
    <row r="35" spans="1:7" ht="15.75" x14ac:dyDescent="0.25">
      <c r="A35" s="11">
        <v>33</v>
      </c>
      <c r="B35" s="7" t="s">
        <v>42</v>
      </c>
      <c r="C35" s="11"/>
      <c r="D35" s="9" t="s">
        <v>7</v>
      </c>
      <c r="E35" s="23">
        <v>334.51</v>
      </c>
      <c r="F35" s="10">
        <f t="shared" si="1"/>
        <v>0</v>
      </c>
    </row>
    <row r="36" spans="1:7" ht="15.75" x14ac:dyDescent="0.25">
      <c r="A36" s="11">
        <v>34</v>
      </c>
      <c r="B36" s="7" t="s">
        <v>43</v>
      </c>
      <c r="C36" s="11">
        <v>100</v>
      </c>
      <c r="D36" s="17" t="s">
        <v>9</v>
      </c>
      <c r="E36" s="23">
        <v>87.53</v>
      </c>
      <c r="F36" s="10">
        <f t="shared" si="1"/>
        <v>8753</v>
      </c>
    </row>
    <row r="37" spans="1:7" ht="15.75" x14ac:dyDescent="0.25">
      <c r="A37" s="11">
        <v>35</v>
      </c>
      <c r="B37" s="18" t="s">
        <v>44</v>
      </c>
      <c r="C37" s="11">
        <v>1600</v>
      </c>
      <c r="D37" s="9" t="s">
        <v>7</v>
      </c>
      <c r="E37" s="31">
        <v>23.56</v>
      </c>
      <c r="F37" s="10">
        <f t="shared" si="1"/>
        <v>37696</v>
      </c>
    </row>
    <row r="38" spans="1:7" ht="29.25" x14ac:dyDescent="0.25">
      <c r="A38" s="11">
        <v>36</v>
      </c>
      <c r="B38" s="19" t="s">
        <v>45</v>
      </c>
      <c r="C38" s="11">
        <v>10</v>
      </c>
      <c r="D38" s="9" t="s">
        <v>7</v>
      </c>
      <c r="E38" s="23">
        <v>391.18</v>
      </c>
      <c r="F38" s="10">
        <f t="shared" si="1"/>
        <v>3911.8</v>
      </c>
    </row>
    <row r="39" spans="1:7" ht="16.5" customHeight="1" x14ac:dyDescent="0.25">
      <c r="A39" s="11">
        <v>37</v>
      </c>
      <c r="B39" s="7" t="s">
        <v>46</v>
      </c>
      <c r="C39" s="11">
        <v>20</v>
      </c>
      <c r="D39" s="9" t="s">
        <v>7</v>
      </c>
      <c r="E39" s="23">
        <v>254.16</v>
      </c>
      <c r="F39" s="10">
        <f t="shared" si="1"/>
        <v>5083.2</v>
      </c>
    </row>
    <row r="40" spans="1:7" ht="15.75" x14ac:dyDescent="0.25">
      <c r="A40" s="11">
        <v>38</v>
      </c>
      <c r="B40" s="7" t="s">
        <v>47</v>
      </c>
      <c r="C40" s="11">
        <v>15</v>
      </c>
      <c r="D40" s="9" t="s">
        <v>7</v>
      </c>
      <c r="E40" s="23">
        <v>352.1</v>
      </c>
      <c r="F40" s="10">
        <f t="shared" si="1"/>
        <v>5281.5</v>
      </c>
      <c r="G40" s="25"/>
    </row>
    <row r="41" spans="1:7" ht="15.75" x14ac:dyDescent="0.25">
      <c r="A41" s="11">
        <v>39</v>
      </c>
      <c r="B41" s="7" t="s">
        <v>48</v>
      </c>
      <c r="C41" s="11">
        <v>30</v>
      </c>
      <c r="D41" s="9" t="s">
        <v>7</v>
      </c>
      <c r="E41" s="23">
        <v>633.66</v>
      </c>
      <c r="F41" s="10">
        <f>C41*E41</f>
        <v>19009.8</v>
      </c>
    </row>
    <row r="42" spans="1:7" ht="15.75" x14ac:dyDescent="0.25">
      <c r="A42" s="11">
        <v>40</v>
      </c>
      <c r="B42" s="7" t="s">
        <v>49</v>
      </c>
      <c r="C42" s="11">
        <v>35</v>
      </c>
      <c r="D42" s="17" t="s">
        <v>8</v>
      </c>
      <c r="E42" s="23">
        <v>125.02</v>
      </c>
      <c r="F42" s="10">
        <f t="shared" si="1"/>
        <v>4375.7</v>
      </c>
    </row>
    <row r="43" spans="1:7" ht="15.75" x14ac:dyDescent="0.25">
      <c r="A43" s="11">
        <v>41</v>
      </c>
      <c r="B43" s="7" t="s">
        <v>50</v>
      </c>
      <c r="C43" s="11">
        <v>1523</v>
      </c>
      <c r="D43" s="17" t="s">
        <v>8</v>
      </c>
      <c r="E43" s="23">
        <v>6.6</v>
      </c>
      <c r="F43" s="10">
        <f t="shared" si="1"/>
        <v>10051.799999999999</v>
      </c>
    </row>
    <row r="44" spans="1:7" ht="15.75" x14ac:dyDescent="0.25">
      <c r="A44" s="11">
        <v>42</v>
      </c>
      <c r="B44" s="7" t="s">
        <v>51</v>
      </c>
      <c r="C44" s="11"/>
      <c r="D44" s="9" t="s">
        <v>7</v>
      </c>
      <c r="E44" s="23">
        <v>10.53</v>
      </c>
      <c r="F44" s="11"/>
    </row>
    <row r="45" spans="1:7" ht="15.75" x14ac:dyDescent="0.25">
      <c r="A45" s="11">
        <v>43</v>
      </c>
      <c r="B45" s="7" t="s">
        <v>52</v>
      </c>
      <c r="C45" s="11"/>
      <c r="D45" s="9" t="s">
        <v>7</v>
      </c>
      <c r="E45" s="23">
        <v>50</v>
      </c>
      <c r="F45" s="11"/>
    </row>
    <row r="46" spans="1:7" ht="15.75" x14ac:dyDescent="0.25">
      <c r="A46" s="11"/>
      <c r="B46" s="7"/>
      <c r="C46" s="11"/>
      <c r="D46" s="9"/>
      <c r="E46" s="23"/>
      <c r="F46" s="11"/>
    </row>
    <row r="47" spans="1:7" x14ac:dyDescent="0.25">
      <c r="A47" s="11"/>
      <c r="B47" s="11"/>
      <c r="C47" s="11"/>
      <c r="D47" s="11"/>
      <c r="E47" s="23"/>
      <c r="F47" s="11"/>
    </row>
    <row r="48" spans="1:7" ht="15.75" x14ac:dyDescent="0.25">
      <c r="A48" s="11"/>
      <c r="B48" s="7" t="s">
        <v>53</v>
      </c>
      <c r="C48" s="11"/>
      <c r="D48" s="11"/>
      <c r="E48" s="27"/>
      <c r="F48" s="32">
        <f>SUM(F4:F47)</f>
        <v>231428.31</v>
      </c>
    </row>
    <row r="49" spans="2:6" x14ac:dyDescent="0.25">
      <c r="E49" s="22"/>
    </row>
    <row r="50" spans="2:6" ht="18.75" x14ac:dyDescent="0.3">
      <c r="B50" s="20" t="s">
        <v>57</v>
      </c>
      <c r="C50" s="21"/>
      <c r="D50" s="21"/>
      <c r="E50" s="24"/>
      <c r="F50" s="24">
        <f>(H12+I12)*61</f>
        <v>231434</v>
      </c>
    </row>
  </sheetData>
  <sheetProtection password="CF66" sheet="1" objects="1" scenarios="1" formatCells="0" formatColumns="0" formatRows="0" insertColumns="0" insertRows="0" insertHyperlinks="0" deleteColumns="0" deleteRows="0" sort="0" autoFilter="0" pivotTables="0"/>
  <mergeCells count="4">
    <mergeCell ref="A1:F1"/>
    <mergeCell ref="A2:I2"/>
    <mergeCell ref="G10:G11"/>
    <mergeCell ref="H10:I10"/>
  </mergeCells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z77x</dc:creator>
  <cp:lastModifiedBy>1</cp:lastModifiedBy>
  <cp:lastPrinted>2019-07-19T11:06:48Z</cp:lastPrinted>
  <dcterms:created xsi:type="dcterms:W3CDTF">2019-03-17T09:43:33Z</dcterms:created>
  <dcterms:modified xsi:type="dcterms:W3CDTF">2020-12-18T05:25:50Z</dcterms:modified>
</cp:coreProperties>
</file>